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Marketing_PR\Werbung_2018\7_Wochen_Kurs\Potenzielle_Kunden\Abschlussartikel_Carina\"/>
    </mc:Choice>
  </mc:AlternateContent>
  <bookViews>
    <workbookView xWindow="75" yWindow="75" windowWidth="5640" windowHeight="5625" activeTab="1"/>
  </bookViews>
  <sheets>
    <sheet name="Online Shop" sheetId="1" r:id="rId1"/>
    <sheet name="Website" sheetId="2" r:id="rId2"/>
  </sheets>
  <definedNames>
    <definedName name="_xlnm.Print_Area" localSheetId="0">'Online Shop'!$A$1:$O$21</definedName>
    <definedName name="_xlnm.Print_Area" localSheetId="1">Website!$A$1:$P$26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18" i="2"/>
  <c r="A10" i="2"/>
  <c r="A14" i="2"/>
  <c r="A20" i="2"/>
  <c r="A22" i="2"/>
  <c r="A24" i="2"/>
  <c r="A26" i="2"/>
  <c r="A25" i="2"/>
  <c r="A7" i="1"/>
  <c r="A11" i="1"/>
  <c r="A17" i="1"/>
  <c r="A19" i="1"/>
  <c r="A21" i="1"/>
  <c r="F15" i="1"/>
  <c r="A15" i="1"/>
</calcChain>
</file>

<file path=xl/sharedStrings.xml><?xml version="1.0" encoding="utf-8"?>
<sst xmlns="http://schemas.openxmlformats.org/spreadsheetml/2006/main" count="61" uniqueCount="41">
  <si>
    <t>Umwandlungsrate (CR)</t>
  </si>
  <si>
    <t>Anzahl Besucher</t>
  </si>
  <si>
    <t>Ø CPC</t>
  </si>
  <si>
    <t>Ø Warenkorbumsatz</t>
  </si>
  <si>
    <t>Umsatz pro Monat</t>
  </si>
  <si>
    <t>Kosten (Medialeistung) pro Monat</t>
  </si>
  <si>
    <t xml:space="preserve"> Ziel Kalkulation - Performance (Online Shop)</t>
  </si>
  <si>
    <t xml:space="preserve"> Ziel Kalkulation - Performance (Website)</t>
  </si>
  <si>
    <t>Ø Auftragswert / Buchungswert</t>
  </si>
  <si>
    <t>Bestellungen</t>
  </si>
  <si>
    <t>Betreuungskosten / Monat (Agentur)</t>
  </si>
  <si>
    <t>Betreuung</t>
  </si>
  <si>
    <t>Werbekosten [%] pro Bestellung</t>
  </si>
  <si>
    <t>Werbungskosten [ % ] vom Umsatz</t>
  </si>
  <si>
    <t>Bitte eintragen: Wie viele Bestellungen hätten Sie gerne pro Monat?</t>
  </si>
  <si>
    <t>Bitte eintragen: Welche Umwandlungsrate (Conversion Rate) hat Ihr Shop derzeit? (siehe dazu wenn möglich auch Google Analytics)</t>
  </si>
  <si>
    <t>Automatische Berechnung: Anzahl der Besucher, die Sie benötigen, um Ihre gewünschte Anzahl an Bestellungen zu erreichen</t>
  </si>
  <si>
    <t>Automatische Berechnung: Diese Kosten müssen Sie monatlich bezahlen (an Google/Facebook/Bing …)</t>
  </si>
  <si>
    <t>Bitte eintragen: Was ist die Durchschnittsbestellsumme in Ihrem Shop?</t>
  </si>
  <si>
    <t>Automatische Berechnung</t>
  </si>
  <si>
    <t>Automatische Berechnung: Bei</t>
  </si>
  <si>
    <t>Bitte eintragen: Kosten Ihrer Agentur, wenn Sie die professionelle Betreuung auslagern; sonst bitte frei lassen</t>
  </si>
  <si>
    <t>Ihr Umsatz</t>
  </si>
  <si>
    <t>Automatische Berechnung: Umsatz nach Abzug der Betreuungskosten durch Ihre Agentur</t>
  </si>
  <si>
    <t>Die gelben Felder stellen Berechnungsgrundlagen dar und müssen von Ihnen ausgefüllt werden --&gt; Hilfestellungen finden Sie unter "Hinweise" in Spalte C</t>
  </si>
  <si>
    <t>Hinweise</t>
  </si>
  <si>
    <t>Umwandlungsrate (CR) Anfrage zu Auftrag</t>
  </si>
  <si>
    <t>Berechnungen pro Monat</t>
  </si>
  <si>
    <t>Bitte eintragen: Wie hoch ist der durchschnittliche Wert eines Auftrages/einer Buchung?</t>
  </si>
  <si>
    <t>Umsatz abzgl. Medialeistung (pro Monat)</t>
  </si>
  <si>
    <t>Bitte eintragen: Ihre durchschnittlichen Klickkosten (siehe Google Keyword Planer oder Google AdWords)</t>
  </si>
  <si>
    <t>Anzahl unverbindliche Anfragen</t>
  </si>
  <si>
    <t>Anzahl verbindliche Abschlüsse (Aufträge, Fixe Buchungen, …)</t>
  </si>
  <si>
    <t>Bitte eintragen: Wie viel Prozent Ihrer Website-Besucher senden eine unverbindliche Anfrage?</t>
  </si>
  <si>
    <t>Automatische Berechnung: Anzahl der Besucher, die Sie benötigen, um Ihre gewünschte Anzahl an unverbindlichen Anfragen zu erreichen</t>
  </si>
  <si>
    <t>Kosten pro unverbindliche Anfrage</t>
  </si>
  <si>
    <t>Kosten pro verbindlichen Auftrag</t>
  </si>
  <si>
    <t>Anzahl Bestellungen</t>
  </si>
  <si>
    <t>Bitte eintragen: Wie viele unverbindliche Anfragen möchten Sie pro Monat über Ihre Website erreichen?</t>
  </si>
  <si>
    <t>Bitte eintragen: Anteil der unverbindlichen Anfragen über die Website, die zu tatsächlichen Abschlüssen umgewandelt werden können</t>
  </si>
  <si>
    <t>Automatische Berechnung: Anzahl jener Anfragen, die zu tatsächlichen Abschlüssen führen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</si>
</sst>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\ _€_-;\-* #,##0\ _€_-;_-* &quot;-&quot;??\ _€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Trade Gothic LT Pro"/>
      <family val="2"/>
    </font>
    <font>
      <sz val="11"/>
      <color theme="1"/>
      <name val="Trade Gothic LT Pro"/>
      <family val="2"/>
    </font>
    <font>
      <sz val="10"/>
      <color theme="1"/>
      <name val="Trade Gothic LT Pro"/>
      <family val="2"/>
    </font>
    <font>
      <b/>
      <sz val="10"/>
      <color theme="1"/>
      <name val="Trade Gothic LT Pro"/>
      <family val="2"/>
    </font>
    <font>
      <b/>
      <sz val="12"/>
      <color theme="1"/>
      <name val="Trade Gothic LT Pro"/>
      <family val="2"/>
    </font>
    <font>
      <sz val="12"/>
      <color theme="1"/>
      <name val="Trade Gothic LT Pro"/>
      <family val="2"/>
    </font>
    <font>
      <b/>
      <i/>
      <sz val="12"/>
      <color theme="1"/>
      <name val="Trade Gothic LT Pro"/>
      <family val="2"/>
    </font>
    <font>
      <i/>
      <sz val="11"/>
      <color theme="1"/>
      <name val="Trade Gothic LT Pro"/>
      <family val="2"/>
    </font>
    <font>
      <b/>
      <i/>
      <sz val="11"/>
      <color theme="1"/>
      <name val="Trade Gothic LT Pro"/>
      <family val="2"/>
    </font>
    <font>
      <i/>
      <sz val="10"/>
      <color theme="1"/>
      <name val="Trade Gothic LT Pro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1"/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0" borderId="2" xfId="1" applyFont="1" applyBorder="1"/>
    <xf numFmtId="10" fontId="5" fillId="4" borderId="3" xfId="1" applyNumberFormat="1" applyFont="1" applyFill="1" applyBorder="1" applyAlignment="1">
      <alignment horizontal="center"/>
    </xf>
    <xf numFmtId="0" fontId="5" fillId="0" borderId="4" xfId="1" applyFont="1" applyBorder="1"/>
    <xf numFmtId="0" fontId="5" fillId="0" borderId="3" xfId="1" applyFont="1" applyBorder="1" applyAlignment="1">
      <alignment horizontal="center"/>
    </xf>
    <xf numFmtId="166" fontId="5" fillId="0" borderId="3" xfId="3" applyNumberFormat="1" applyFont="1" applyBorder="1" applyAlignment="1">
      <alignment horizontal="center"/>
    </xf>
    <xf numFmtId="164" fontId="5" fillId="4" borderId="3" xfId="2" applyFont="1" applyFill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0" fontId="6" fillId="2" borderId="6" xfId="1" applyFont="1" applyFill="1" applyBorder="1"/>
    <xf numFmtId="0" fontId="5" fillId="0" borderId="0" xfId="1" applyFont="1" applyAlignment="1">
      <alignment horizontal="center"/>
    </xf>
    <xf numFmtId="0" fontId="5" fillId="0" borderId="0" xfId="1" applyFont="1"/>
    <xf numFmtId="164" fontId="5" fillId="4" borderId="1" xfId="2" applyFont="1" applyFill="1" applyBorder="1" applyAlignment="1">
      <alignment horizontal="center"/>
    </xf>
    <xf numFmtId="164" fontId="6" fillId="2" borderId="3" xfId="1" applyNumberFormat="1" applyFont="1" applyFill="1" applyBorder="1" applyAlignment="1">
      <alignment horizontal="center"/>
    </xf>
    <xf numFmtId="0" fontId="6" fillId="2" borderId="4" xfId="1" applyFont="1" applyFill="1" applyBorder="1"/>
    <xf numFmtId="164" fontId="5" fillId="0" borderId="5" xfId="1" applyNumberFormat="1" applyFont="1" applyBorder="1" applyAlignment="1">
      <alignment horizontal="center"/>
    </xf>
    <xf numFmtId="0" fontId="5" fillId="0" borderId="6" xfId="1" applyFont="1" applyBorder="1"/>
    <xf numFmtId="164" fontId="5" fillId="4" borderId="10" xfId="1" applyNumberFormat="1" applyFont="1" applyFill="1" applyBorder="1" applyAlignment="1">
      <alignment horizontal="center"/>
    </xf>
    <xf numFmtId="0" fontId="5" fillId="0" borderId="11" xfId="1" applyFont="1" applyBorder="1"/>
    <xf numFmtId="164" fontId="6" fillId="2" borderId="7" xfId="1" applyNumberFormat="1" applyFont="1" applyFill="1" applyBorder="1" applyAlignment="1">
      <alignment horizontal="center"/>
    </xf>
    <xf numFmtId="0" fontId="6" fillId="2" borderId="8" xfId="1" applyFont="1" applyFill="1" applyBorder="1"/>
    <xf numFmtId="9" fontId="6" fillId="3" borderId="7" xfId="4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4" borderId="1" xfId="1" applyFont="1" applyFill="1" applyBorder="1" applyAlignment="1">
      <alignment horizontal="center"/>
    </xf>
    <xf numFmtId="0" fontId="8" fillId="0" borderId="2" xfId="1" applyFont="1" applyBorder="1"/>
    <xf numFmtId="10" fontId="8" fillId="4" borderId="3" xfId="1" applyNumberFormat="1" applyFont="1" applyFill="1" applyBorder="1" applyAlignment="1">
      <alignment horizontal="center"/>
    </xf>
    <xf numFmtId="0" fontId="8" fillId="0" borderId="4" xfId="1" applyFont="1" applyBorder="1"/>
    <xf numFmtId="0" fontId="8" fillId="0" borderId="3" xfId="1" applyFont="1" applyBorder="1" applyAlignment="1">
      <alignment horizontal="center"/>
    </xf>
    <xf numFmtId="166" fontId="8" fillId="0" borderId="3" xfId="3" applyNumberFormat="1" applyFont="1" applyBorder="1" applyAlignment="1">
      <alignment horizontal="center"/>
    </xf>
    <xf numFmtId="164" fontId="8" fillId="4" borderId="3" xfId="2" applyFont="1" applyFill="1" applyBorder="1" applyAlignment="1">
      <alignment horizontal="center"/>
    </xf>
    <xf numFmtId="164" fontId="7" fillId="2" borderId="5" xfId="1" applyNumberFormat="1" applyFont="1" applyFill="1" applyBorder="1" applyAlignment="1">
      <alignment horizontal="center"/>
    </xf>
    <xf numFmtId="0" fontId="7" fillId="2" borderId="6" xfId="1" applyFont="1" applyFill="1" applyBorder="1"/>
    <xf numFmtId="0" fontId="8" fillId="0" borderId="0" xfId="1" applyFont="1" applyAlignment="1">
      <alignment horizontal="center"/>
    </xf>
    <xf numFmtId="0" fontId="8" fillId="0" borderId="0" xfId="1" applyFont="1"/>
    <xf numFmtId="164" fontId="8" fillId="4" borderId="1" xfId="2" applyFont="1" applyFill="1" applyBorder="1" applyAlignment="1">
      <alignment horizontal="center"/>
    </xf>
    <xf numFmtId="164" fontId="7" fillId="2" borderId="3" xfId="1" applyNumberFormat="1" applyFont="1" applyFill="1" applyBorder="1" applyAlignment="1">
      <alignment horizontal="center"/>
    </xf>
    <xf numFmtId="0" fontId="7" fillId="2" borderId="4" xfId="1" applyFont="1" applyFill="1" applyBorder="1"/>
    <xf numFmtId="164" fontId="8" fillId="0" borderId="5" xfId="1" applyNumberFormat="1" applyFont="1" applyBorder="1" applyAlignment="1">
      <alignment horizontal="center"/>
    </xf>
    <xf numFmtId="0" fontId="8" fillId="0" borderId="6" xfId="1" applyFont="1" applyBorder="1"/>
    <xf numFmtId="164" fontId="8" fillId="4" borderId="10" xfId="1" applyNumberFormat="1" applyFont="1" applyFill="1" applyBorder="1" applyAlignment="1">
      <alignment horizontal="center"/>
    </xf>
    <xf numFmtId="0" fontId="8" fillId="0" borderId="11" xfId="1" applyFont="1" applyBorder="1"/>
    <xf numFmtId="164" fontId="7" fillId="2" borderId="7" xfId="1" applyNumberFormat="1" applyFont="1" applyFill="1" applyBorder="1" applyAlignment="1">
      <alignment horizontal="center"/>
    </xf>
    <xf numFmtId="0" fontId="7" fillId="2" borderId="8" xfId="1" applyFont="1" applyFill="1" applyBorder="1"/>
    <xf numFmtId="9" fontId="7" fillId="3" borderId="7" xfId="4" applyNumberFormat="1" applyFont="1" applyFill="1" applyBorder="1" applyAlignment="1">
      <alignment horizontal="center"/>
    </xf>
    <xf numFmtId="0" fontId="7" fillId="3" borderId="9" xfId="1" applyFont="1" applyFill="1" applyBorder="1"/>
    <xf numFmtId="0" fontId="9" fillId="5" borderId="0" xfId="0" applyFont="1" applyFill="1"/>
    <xf numFmtId="0" fontId="10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9" fontId="4" fillId="4" borderId="5" xfId="0" applyNumberFormat="1" applyFont="1" applyFill="1" applyBorder="1" applyAlignment="1">
      <alignment horizontal="center"/>
    </xf>
    <xf numFmtId="0" fontId="4" fillId="0" borderId="6" xfId="0" applyFont="1" applyBorder="1"/>
    <xf numFmtId="0" fontId="3" fillId="0" borderId="0" xfId="0" applyFont="1" applyAlignment="1">
      <alignment horizontal="left" vertical="center"/>
    </xf>
    <xf numFmtId="0" fontId="12" fillId="0" borderId="0" xfId="1" applyFont="1"/>
    <xf numFmtId="0" fontId="11" fillId="4" borderId="0" xfId="0" applyFont="1" applyFill="1" applyAlignment="1">
      <alignment horizontal="left" vertical="center" wrapText="1"/>
    </xf>
    <xf numFmtId="44" fontId="5" fillId="2" borderId="7" xfId="5" applyFont="1" applyFill="1" applyBorder="1" applyAlignment="1">
      <alignment horizontal="center"/>
    </xf>
    <xf numFmtId="0" fontId="6" fillId="3" borderId="8" xfId="1" applyFont="1" applyFill="1" applyBorder="1"/>
    <xf numFmtId="0" fontId="5" fillId="2" borderId="8" xfId="0" applyFont="1" applyFill="1" applyBorder="1"/>
  </cellXfs>
  <cellStyles count="6">
    <cellStyle name="Komma 2" xfId="3"/>
    <cellStyle name="Prozent 2" xfId="4"/>
    <cellStyle name="Standard" xfId="0" builtinId="0"/>
    <cellStyle name="Standard 2" xfId="1"/>
    <cellStyle name="Währung" xfId="5" builtinId="4"/>
    <cellStyle name="Währung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120596</xdr:colOff>
      <xdr:row>0</xdr:row>
      <xdr:rowOff>102545</xdr:rowOff>
    </xdr:from>
    <xdr:to>
      <xdr:col>8</xdr:col>
      <xdr:colOff>285325</xdr:colOff>
      <xdr:row>0</xdr:row>
      <xdr:rowOff>935744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842A6B6-2514-428F-93E0-88A76CA64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9914" y="102545"/>
          <a:ext cx="926729" cy="833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257143</xdr:colOff>
      <xdr:row>0</xdr:row>
      <xdr:rowOff>70571</xdr:rowOff>
    </xdr:from>
    <xdr:to>
      <xdr:col>8</xdr:col>
      <xdr:colOff>421872</xdr:colOff>
      <xdr:row>1</xdr:row>
      <xdr:rowOff>1258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4B5E2272-BE03-4E6B-9B99-4BDA59830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2779" y="70571"/>
          <a:ext cx="926729" cy="889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110" zoomScaleNormal="110" workbookViewId="0">
      <selection activeCell="A15" sqref="A15"/>
    </sheetView>
  </sheetViews>
  <sheetFormatPr baseColWidth="10" defaultRowHeight="15.75" x14ac:dyDescent="0.25"/>
  <cols>
    <col min="1" max="1" width="18.85546875" style="26" customWidth="1"/>
    <col min="2" max="2" width="53.85546875" style="25" bestFit="1" customWidth="1"/>
    <col min="3" max="3" width="11.42578125" style="25"/>
    <col min="4" max="4" width="11.5703125" style="25" bestFit="1" customWidth="1"/>
    <col min="5" max="5" width="6.28515625" style="25" customWidth="1"/>
    <col min="6" max="6" width="7.28515625" style="25" customWidth="1"/>
    <col min="7" max="8" width="11.42578125" style="25"/>
  </cols>
  <sheetData>
    <row r="1" spans="1:7" ht="79.5" customHeight="1" x14ac:dyDescent="0.25">
      <c r="A1" s="52" t="s">
        <v>6</v>
      </c>
      <c r="B1" s="51"/>
      <c r="C1" s="59" t="s">
        <v>24</v>
      </c>
      <c r="D1" s="59"/>
      <c r="E1" s="59"/>
      <c r="F1" s="59"/>
    </row>
    <row r="2" spans="1:7" s="1" customFormat="1" ht="12.75" x14ac:dyDescent="0.2">
      <c r="A2" s="58" t="s">
        <v>27</v>
      </c>
    </row>
    <row r="3" spans="1:7" ht="16.5" thickBot="1" x14ac:dyDescent="0.3">
      <c r="C3" s="49" t="s">
        <v>25</v>
      </c>
    </row>
    <row r="4" spans="1:7" x14ac:dyDescent="0.25">
      <c r="A4" s="27">
        <v>100</v>
      </c>
      <c r="B4" s="28" t="s">
        <v>37</v>
      </c>
      <c r="C4" s="50" t="s">
        <v>14</v>
      </c>
    </row>
    <row r="5" spans="1:7" x14ac:dyDescent="0.25">
      <c r="A5" s="29">
        <v>0.02</v>
      </c>
      <c r="B5" s="30" t="s">
        <v>0</v>
      </c>
      <c r="C5" s="50" t="s">
        <v>15</v>
      </c>
    </row>
    <row r="6" spans="1:7" x14ac:dyDescent="0.25">
      <c r="A6" s="31"/>
      <c r="B6" s="30"/>
      <c r="C6" s="50"/>
    </row>
    <row r="7" spans="1:7" x14ac:dyDescent="0.25">
      <c r="A7" s="32">
        <f>A4/A5</f>
        <v>5000</v>
      </c>
      <c r="B7" s="30" t="s">
        <v>1</v>
      </c>
      <c r="C7" s="50" t="s">
        <v>16</v>
      </c>
    </row>
    <row r="8" spans="1:7" x14ac:dyDescent="0.25">
      <c r="A8" s="31"/>
      <c r="B8" s="30"/>
      <c r="C8" s="50"/>
    </row>
    <row r="9" spans="1:7" x14ac:dyDescent="0.25">
      <c r="A9" s="33">
        <v>0.5</v>
      </c>
      <c r="B9" s="30" t="s">
        <v>2</v>
      </c>
      <c r="C9" s="50" t="s">
        <v>30</v>
      </c>
    </row>
    <row r="10" spans="1:7" x14ac:dyDescent="0.25">
      <c r="A10" s="31"/>
      <c r="B10" s="30"/>
      <c r="C10" s="50"/>
    </row>
    <row r="11" spans="1:7" ht="16.5" thickBot="1" x14ac:dyDescent="0.3">
      <c r="A11" s="34">
        <f>A7*A9</f>
        <v>2500</v>
      </c>
      <c r="B11" s="35" t="s">
        <v>5</v>
      </c>
      <c r="C11" s="50" t="s">
        <v>17</v>
      </c>
    </row>
    <row r="12" spans="1:7" ht="16.5" thickBot="1" x14ac:dyDescent="0.3">
      <c r="A12" s="36"/>
      <c r="B12" s="37"/>
      <c r="C12" s="50"/>
    </row>
    <row r="13" spans="1:7" x14ac:dyDescent="0.25">
      <c r="A13" s="38">
        <v>89</v>
      </c>
      <c r="B13" s="28" t="s">
        <v>3</v>
      </c>
      <c r="C13" s="50" t="s">
        <v>18</v>
      </c>
    </row>
    <row r="14" spans="1:7" x14ac:dyDescent="0.25">
      <c r="A14" s="31"/>
      <c r="B14" s="30"/>
      <c r="C14" s="50"/>
    </row>
    <row r="15" spans="1:7" x14ac:dyDescent="0.25">
      <c r="A15" s="39">
        <f>A4*A13</f>
        <v>8900</v>
      </c>
      <c r="B15" s="40" t="s">
        <v>4</v>
      </c>
      <c r="C15" s="50" t="s">
        <v>20</v>
      </c>
      <c r="F15" s="50">
        <f>A4</f>
        <v>100</v>
      </c>
      <c r="G15" s="50" t="s">
        <v>9</v>
      </c>
    </row>
    <row r="16" spans="1:7" x14ac:dyDescent="0.25">
      <c r="A16" s="31"/>
      <c r="B16" s="30"/>
      <c r="C16" s="50"/>
    </row>
    <row r="17" spans="1:3" ht="16.5" thickBot="1" x14ac:dyDescent="0.3">
      <c r="A17" s="41">
        <f>A15-A11</f>
        <v>6400</v>
      </c>
      <c r="B17" s="42" t="s">
        <v>29</v>
      </c>
      <c r="C17" s="50" t="s">
        <v>19</v>
      </c>
    </row>
    <row r="18" spans="1:3" ht="16.5" thickBot="1" x14ac:dyDescent="0.3">
      <c r="A18" s="43">
        <v>385</v>
      </c>
      <c r="B18" s="44" t="s">
        <v>10</v>
      </c>
      <c r="C18" s="50" t="s">
        <v>21</v>
      </c>
    </row>
    <row r="19" spans="1:3" ht="16.5" thickBot="1" x14ac:dyDescent="0.3">
      <c r="A19" s="45">
        <f>A17-A18</f>
        <v>6015</v>
      </c>
      <c r="B19" s="46" t="s">
        <v>22</v>
      </c>
      <c r="C19" s="50" t="s">
        <v>23</v>
      </c>
    </row>
    <row r="20" spans="1:3" ht="16.5" thickBot="1" x14ac:dyDescent="0.3">
      <c r="C20" s="50"/>
    </row>
    <row r="21" spans="1:3" ht="16.5" thickBot="1" x14ac:dyDescent="0.3">
      <c r="A21" s="47">
        <f>1-A19/A15</f>
        <v>0.32415730337078652</v>
      </c>
      <c r="B21" s="48" t="s">
        <v>12</v>
      </c>
      <c r="C21" s="50" t="s">
        <v>19</v>
      </c>
    </row>
  </sheetData>
  <mergeCells count="1">
    <mergeCell ref="C1:F1"/>
  </mergeCells>
  <pageMargins left="0.7" right="0.7" top="0.78740157499999996" bottom="0.78740157499999996" header="0.3" footer="0.3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145" zoomScaleNormal="145" workbookViewId="0">
      <selection activeCell="C8" sqref="C8"/>
    </sheetView>
  </sheetViews>
  <sheetFormatPr baseColWidth="10" defaultRowHeight="15" x14ac:dyDescent="0.25"/>
  <cols>
    <col min="1" max="1" width="13.7109375" style="3" bestFit="1" customWidth="1"/>
    <col min="2" max="2" width="55.85546875" style="2" customWidth="1"/>
    <col min="3" max="4" width="11.42578125" style="2"/>
    <col min="5" max="6" width="8.28515625" customWidth="1"/>
  </cols>
  <sheetData>
    <row r="1" spans="1:6" ht="75.75" customHeight="1" x14ac:dyDescent="0.25">
      <c r="A1" s="57" t="s">
        <v>7</v>
      </c>
      <c r="C1" s="59" t="s">
        <v>24</v>
      </c>
      <c r="D1" s="59"/>
      <c r="E1" s="59"/>
      <c r="F1" s="59"/>
    </row>
    <row r="2" spans="1:6" x14ac:dyDescent="0.25">
      <c r="A2" s="58" t="s">
        <v>27</v>
      </c>
      <c r="C2" s="1"/>
    </row>
    <row r="3" spans="1:6" ht="16.5" thickBot="1" x14ac:dyDescent="0.3">
      <c r="C3" s="49" t="s">
        <v>25</v>
      </c>
    </row>
    <row r="4" spans="1:6" x14ac:dyDescent="0.25">
      <c r="A4" s="53">
        <f>A7*A5</f>
        <v>1.6</v>
      </c>
      <c r="B4" s="54" t="s">
        <v>32</v>
      </c>
      <c r="C4" s="50" t="s">
        <v>40</v>
      </c>
    </row>
    <row r="5" spans="1:6" ht="15.75" thickBot="1" x14ac:dyDescent="0.3">
      <c r="A5" s="55">
        <v>0.2</v>
      </c>
      <c r="B5" s="56" t="s">
        <v>26</v>
      </c>
      <c r="C5" s="50" t="s">
        <v>39</v>
      </c>
    </row>
    <row r="6" spans="1:6" ht="15.75" thickBot="1" x14ac:dyDescent="0.3"/>
    <row r="7" spans="1:6" x14ac:dyDescent="0.25">
      <c r="A7" s="4">
        <v>8</v>
      </c>
      <c r="B7" s="5" t="s">
        <v>31</v>
      </c>
      <c r="C7" s="50" t="s">
        <v>38</v>
      </c>
    </row>
    <row r="8" spans="1:6" x14ac:dyDescent="0.25">
      <c r="A8" s="6">
        <v>2.3E-2</v>
      </c>
      <c r="B8" s="7" t="s">
        <v>0</v>
      </c>
      <c r="C8" s="50" t="s">
        <v>33</v>
      </c>
    </row>
    <row r="9" spans="1:6" x14ac:dyDescent="0.25">
      <c r="A9" s="8"/>
      <c r="B9" s="7"/>
    </row>
    <row r="10" spans="1:6" x14ac:dyDescent="0.25">
      <c r="A10" s="9">
        <f>A7/A8</f>
        <v>347.82608695652175</v>
      </c>
      <c r="B10" s="7" t="s">
        <v>1</v>
      </c>
      <c r="C10" s="50" t="s">
        <v>34</v>
      </c>
    </row>
    <row r="11" spans="1:6" x14ac:dyDescent="0.25">
      <c r="A11" s="8"/>
      <c r="B11" s="7"/>
    </row>
    <row r="12" spans="1:6" x14ac:dyDescent="0.25">
      <c r="A12" s="10">
        <v>0.8</v>
      </c>
      <c r="B12" s="7" t="s">
        <v>2</v>
      </c>
      <c r="C12" s="50" t="s">
        <v>30</v>
      </c>
    </row>
    <row r="13" spans="1:6" x14ac:dyDescent="0.25">
      <c r="A13" s="8"/>
      <c r="B13" s="7"/>
    </row>
    <row r="14" spans="1:6" ht="15.75" thickBot="1" x14ac:dyDescent="0.3">
      <c r="A14" s="11">
        <f>A10*A12</f>
        <v>278.26086956521743</v>
      </c>
      <c r="B14" s="12" t="s">
        <v>5</v>
      </c>
      <c r="C14" s="50" t="s">
        <v>17</v>
      </c>
    </row>
    <row r="15" spans="1:6" ht="15.75" thickBot="1" x14ac:dyDescent="0.3">
      <c r="A15" s="13"/>
      <c r="B15" s="14"/>
    </row>
    <row r="16" spans="1:6" x14ac:dyDescent="0.25">
      <c r="A16" s="15">
        <v>7800</v>
      </c>
      <c r="B16" s="5" t="s">
        <v>8</v>
      </c>
      <c r="C16" s="50" t="s">
        <v>28</v>
      </c>
    </row>
    <row r="17" spans="1:3" x14ac:dyDescent="0.25">
      <c r="A17" s="8"/>
      <c r="B17" s="7"/>
    </row>
    <row r="18" spans="1:3" x14ac:dyDescent="0.25">
      <c r="A18" s="16">
        <f>A4*A16</f>
        <v>12480</v>
      </c>
      <c r="B18" s="17" t="s">
        <v>4</v>
      </c>
      <c r="C18" s="50" t="s">
        <v>19</v>
      </c>
    </row>
    <row r="19" spans="1:3" x14ac:dyDescent="0.25">
      <c r="A19" s="8"/>
      <c r="B19" s="7"/>
    </row>
    <row r="20" spans="1:3" ht="15.75" thickBot="1" x14ac:dyDescent="0.3">
      <c r="A20" s="18">
        <f>A18-A14</f>
        <v>12201.739130434782</v>
      </c>
      <c r="B20" s="19" t="s">
        <v>29</v>
      </c>
      <c r="C20" s="50" t="s">
        <v>19</v>
      </c>
    </row>
    <row r="21" spans="1:3" ht="15.75" thickBot="1" x14ac:dyDescent="0.3">
      <c r="A21" s="20">
        <v>385</v>
      </c>
      <c r="B21" s="21" t="s">
        <v>11</v>
      </c>
      <c r="C21" s="50" t="s">
        <v>21</v>
      </c>
    </row>
    <row r="22" spans="1:3" ht="15.75" thickBot="1" x14ac:dyDescent="0.3">
      <c r="A22" s="22">
        <f>A20-A21</f>
        <v>11816.739130434782</v>
      </c>
      <c r="B22" s="23" t="s">
        <v>22</v>
      </c>
      <c r="C22" s="50" t="s">
        <v>23</v>
      </c>
    </row>
    <row r="23" spans="1:3" ht="15.75" thickBot="1" x14ac:dyDescent="0.3"/>
    <row r="24" spans="1:3" ht="15.75" thickBot="1" x14ac:dyDescent="0.3">
      <c r="A24" s="24">
        <f>1-A22/A18</f>
        <v>5.3145903010033524E-2</v>
      </c>
      <c r="B24" s="61" t="s">
        <v>13</v>
      </c>
      <c r="C24" s="50" t="s">
        <v>19</v>
      </c>
    </row>
    <row r="25" spans="1:3" ht="15.75" thickBot="1" x14ac:dyDescent="0.3">
      <c r="A25" s="60">
        <f>(A14+A21)/A7</f>
        <v>82.907608695652186</v>
      </c>
      <c r="B25" s="62" t="s">
        <v>35</v>
      </c>
      <c r="C25" s="50" t="s">
        <v>19</v>
      </c>
    </row>
    <row r="26" spans="1:3" ht="15.75" thickBot="1" x14ac:dyDescent="0.3">
      <c r="A26" s="60">
        <f>(A14+A21)/A4</f>
        <v>414.53804347826093</v>
      </c>
      <c r="B26" s="62" t="s">
        <v>36</v>
      </c>
      <c r="C26" s="50" t="s">
        <v>19</v>
      </c>
    </row>
  </sheetData>
  <mergeCells count="1">
    <mergeCell ref="C1:F1"/>
  </mergeCells>
  <pageMargins left="0.7" right="0.7" top="0.78740157499999996" bottom="0.78740157499999996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Online Shop</vt:lpstr>
      <vt:lpstr>Website</vt:lpstr>
      <vt:lpstr>'Online Shop'!Druckbereich</vt:lpstr>
      <vt:lpstr>Website!Druckbereich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Steininger - eMagnetix</dc:creator>
  <cp:lastModifiedBy>Carina Hammer - eMagnetix</cp:lastModifiedBy>
  <cp:lastPrinted>2018-07-06T09:53:27Z</cp:lastPrinted>
  <dcterms:created xsi:type="dcterms:W3CDTF">2018-03-02T08:29:09Z</dcterms:created>
  <dcterms:modified xsi:type="dcterms:W3CDTF">2018-07-09T05:24:31Z</dcterms:modified>
</cp:coreProperties>
</file>